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120" windowHeight="9120" activeTab="0"/>
  </bookViews>
  <sheets>
    <sheet name="Troškovnik 2024" sheetId="1" r:id="rId1"/>
  </sheets>
  <definedNames/>
  <calcPr fullCalcOnLoad="1"/>
</workbook>
</file>

<file path=xl/sharedStrings.xml><?xml version="1.0" encoding="utf-8"?>
<sst xmlns="http://schemas.openxmlformats.org/spreadsheetml/2006/main" count="174" uniqueCount="111">
  <si>
    <t>Naziv i vrsta robe</t>
  </si>
  <si>
    <t>Jed. mjere</t>
  </si>
  <si>
    <t>1.</t>
  </si>
  <si>
    <t>3.</t>
  </si>
  <si>
    <t>4.</t>
  </si>
  <si>
    <t>5. (3 x 4 )</t>
  </si>
  <si>
    <t>Bilježnica A4 100 listova  tvrde korice</t>
  </si>
  <si>
    <t xml:space="preserve">Bilježnica A4 200 listova tvrde korice                                                                           </t>
  </si>
  <si>
    <t>Bilježnica A5 52 lista meke korice</t>
  </si>
  <si>
    <t>Dopisna knjiga A4</t>
  </si>
  <si>
    <t>Mine za tehničku olovku 0,5   12/1</t>
  </si>
  <si>
    <t xml:space="preserve">Obrazac omot spisa UT-II150                   </t>
  </si>
  <si>
    <t>II Troškovnik</t>
  </si>
  <si>
    <t>NARUČITELJ: DJEČJI VRTIĆ RIJEKA</t>
  </si>
  <si>
    <t>Napomena:</t>
  </si>
  <si>
    <t>Mjesto i datum</t>
  </si>
  <si>
    <t xml:space="preserve">                                                M.P.</t>
  </si>
  <si>
    <t>Blok samoljepljivi za poruke 76*76 100 listova</t>
  </si>
  <si>
    <t>CD – R   700 MB/80 min  brandname</t>
  </si>
  <si>
    <t>Etiketa A-4 poliester dim 45,7*21,2 srebrne kut/20 listova</t>
  </si>
  <si>
    <t>Etiketa za registrator A-4 široki</t>
  </si>
  <si>
    <t>Fascikli kartonski prešpan klapa -s lastikom  A4</t>
  </si>
  <si>
    <t xml:space="preserve">Fascikli uložni PVC UR 90MY dim 22x30 sa rupicama sa strane  50/1                        </t>
  </si>
  <si>
    <t xml:space="preserve">Fascikli PVC A4 s kliznim mehanizmom                                                                       </t>
  </si>
  <si>
    <t>Folija za plastificiranje A4  80 MIC kut/100 listova</t>
  </si>
  <si>
    <t>kut/100 listova</t>
  </si>
  <si>
    <t>pak/50 kom</t>
  </si>
  <si>
    <t>kut/20 listova</t>
  </si>
  <si>
    <t>Folija za spiralni uvez A4 prednja 150 mikrona</t>
  </si>
  <si>
    <t>Fotokopirni papir  A3 bijeli 80 gr  omot/500 listova</t>
  </si>
  <si>
    <t>Fotokopirni papir A4 bijeli  80 gr. omot/500 listova</t>
  </si>
  <si>
    <t>Fotokopirni papir u boji  A4 80gr mix pastel omot</t>
  </si>
  <si>
    <t xml:space="preserve">Obrazac knjiga narudžbe UT-I-14/NCR  A4                       </t>
  </si>
  <si>
    <t>Obrazac blagajnička  Uplatnica  UT-I-1/NCR A6</t>
  </si>
  <si>
    <t xml:space="preserve">Obrazac I-17/NCR Izdatnica A5                </t>
  </si>
  <si>
    <t xml:space="preserve">Obrazac Dostavnica  UT-I-29D/NCR   A4                                                                                                             </t>
  </si>
  <si>
    <t>Obrazac knjiga trebovanja UT-X-19/NCR A5</t>
  </si>
  <si>
    <t xml:space="preserve">Obrazac omot spisa UT –II-147/NP             </t>
  </si>
  <si>
    <t>Obrazac II-136 Urudžbeni zapisnik</t>
  </si>
  <si>
    <t xml:space="preserve">Karton pregradni A4 sa rupama              </t>
  </si>
  <si>
    <t>Spojnice 24/6 - 1/1000</t>
  </si>
  <si>
    <t>Spojnica mini 10 1/1000</t>
  </si>
  <si>
    <t>Red. br.</t>
  </si>
  <si>
    <t>IZNOS PDV-a</t>
  </si>
  <si>
    <t>pak</t>
  </si>
  <si>
    <t>Obrazac Primka UT-I-15/NCR</t>
  </si>
  <si>
    <t>Spojnice br 3 (100 kom u kutijici)</t>
  </si>
  <si>
    <t>Spojnice br 5 (100 kom u kutijici)</t>
  </si>
  <si>
    <t>kom</t>
  </si>
  <si>
    <t xml:space="preserve">                       Čitko ime i prezime ovlaštene osobe Ponuditelja</t>
  </si>
  <si>
    <t xml:space="preserve">                      (Potpis ovlaštene osobe Ponuditelja)</t>
  </si>
  <si>
    <t xml:space="preserve">      sve stavke Troškovnika. Nije prihvatljivo precrtavanje ili korigiranje zadane stavke Troškovnika.</t>
  </si>
  <si>
    <t>Selotejp smeđi 48/66</t>
  </si>
  <si>
    <t>om/500 listova</t>
  </si>
  <si>
    <t>om/250 listova</t>
  </si>
  <si>
    <t>om/200 listova</t>
  </si>
  <si>
    <t xml:space="preserve">Kemijske olovke Pilot ili “odgovarajuće”, ispis 0,7 (crna, crvena ,plava)                                                                  </t>
  </si>
  <si>
    <t>Boja za gumeni žig  30 ml plava</t>
  </si>
  <si>
    <t xml:space="preserve">Fascikli kartonski prešpan klapa s preklopom  A4 </t>
  </si>
  <si>
    <t xml:space="preserve">                  PREDMET NABAVE: UREDSKI MATERIJAL I  PAPIR ZA RAD S DJECOM</t>
  </si>
  <si>
    <t>Evidencijski broj iz plana jednostavne nabave robe:  EJN 01/2024</t>
  </si>
  <si>
    <t>U  _______________________, 2024.</t>
  </si>
  <si>
    <t>USB STICK 32 GB</t>
  </si>
  <si>
    <t>Selotejp prozirni 15/33</t>
  </si>
  <si>
    <t>Selotejp prozirni 48/66</t>
  </si>
  <si>
    <t>Blok samoljepljivi za poruke 76*76 450 listova (sortirano-razne boje)</t>
  </si>
  <si>
    <t xml:space="preserve">Korektor tekući 20 ml                                     </t>
  </si>
  <si>
    <t xml:space="preserve">Bušilica za papir srednja (2 rupe- do 20 listova)              </t>
  </si>
  <si>
    <t>Gumica za brisanje bijela  B 30 Rotring ili Staedtler</t>
  </si>
  <si>
    <t>Piši briši kemijska olovka 0,5 plava</t>
  </si>
  <si>
    <t>Uložak za Piši briši kemijsku olovku 0,5 plavi</t>
  </si>
  <si>
    <t>Klamarica za spajanje papira srednja metalna  24/6 - do 30 papira</t>
  </si>
  <si>
    <t xml:space="preserve">Korektor u traci - min 5mm/6m                            </t>
  </si>
  <si>
    <t xml:space="preserve">Olovka obična HB                                       </t>
  </si>
  <si>
    <t xml:space="preserve">Kuverta mala bijela   B6 125x176 mm          </t>
  </si>
  <si>
    <t xml:space="preserve">Kuverta mala plava   B6 125x176 mm                      </t>
  </si>
  <si>
    <t xml:space="preserve">Kuverta srednja žuta  B5 176x250 mm           </t>
  </si>
  <si>
    <t xml:space="preserve">Kuverta velika žuta          230x360 mm                  </t>
  </si>
  <si>
    <t>Škare uredske dužine 15 cm</t>
  </si>
  <si>
    <t>Zastavice samoljepljive u boji - min 4 boje</t>
  </si>
  <si>
    <t>Trgovački papir A3 VK omot /200 listova</t>
  </si>
  <si>
    <r>
      <t xml:space="preserve">Registratori široki A4 sa kutijom  </t>
    </r>
    <r>
      <rPr>
        <sz val="10"/>
        <rFont val="Arial"/>
        <family val="2"/>
      </rPr>
      <t>(plavi, žuti, crveni</t>
    </r>
    <r>
      <rPr>
        <sz val="10"/>
        <color indexed="8"/>
        <rFont val="Arial"/>
        <family val="2"/>
      </rPr>
      <t xml:space="preserve">)                                        </t>
    </r>
  </si>
  <si>
    <t>Marker debljina 1-3 mm, crni</t>
  </si>
  <si>
    <t>Ading rola 1+0  57x12x70 mm</t>
  </si>
  <si>
    <t xml:space="preserve">Marker 0,5-1 mm-  za pisanje po CD-u (plavi, crni)           </t>
  </si>
  <si>
    <t>Marker signir za naglašavanje teksta (flourescentni) 2-5 mm</t>
  </si>
  <si>
    <t>Ukupno ponuđena cijena u EUR</t>
  </si>
  <si>
    <t>UKUPNO BEZ PDV-a u EUR</t>
  </si>
  <si>
    <t>Toner za printer HP LASERJET PRO 400 ORIGINAL</t>
  </si>
  <si>
    <t>Toner za printer HP LASERJET P1102 ORIGINAL</t>
  </si>
  <si>
    <t>Toner za printer  HP Laserjet PRO 102W  ORIGINAL</t>
  </si>
  <si>
    <t>Toner za printer Canon IR 1024i ORIGINAL</t>
  </si>
  <si>
    <t>Toner za printer-kopirka Canon C-EXV 14 ORIGINAL</t>
  </si>
  <si>
    <t>Toner za printer Canon NP 6512 ORIGINAL</t>
  </si>
  <si>
    <t>Toner CANON C EXV 33 za kopirku CANON  IR 2020 i IR 2520 ORIGINAL</t>
  </si>
  <si>
    <t>Toner za kopirku Canon IR 3300 ORIGINAL</t>
  </si>
  <si>
    <t>Toner za kopirku Xerox 5222 ORIGINAL</t>
  </si>
  <si>
    <t>Vrpca za kalkulator crvena-crna 13MM</t>
  </si>
  <si>
    <t>Traka za kalkulator IR-40 T</t>
  </si>
  <si>
    <t>Kuverta bijela ABT strip 110x230 mm  desni prozor</t>
  </si>
  <si>
    <t xml:space="preserve">      Ponuditelj nudi cijene Predmeta nabave putem ovog Troškovnika, te je obvezan nuditi, odnosno ispuniti</t>
  </si>
  <si>
    <t>CPO "Zamet" -Bože Vidasa 12a, Rijeka</t>
  </si>
  <si>
    <t>CPO "Potok" -J.Završnika 3, Rijeka,</t>
  </si>
  <si>
    <t>CPO "Turnić" -PPO Mavrica, Mihovilići 33, Rijeka,</t>
  </si>
  <si>
    <t>CPO "Maestral"   -Kozala 47a, Rijeka</t>
  </si>
  <si>
    <t>Uprava, Veslarska 5, Rijeka</t>
  </si>
  <si>
    <t>PONUDITELJ se obvezuje dostavljati NARUČITELJU robu u roku 24 (dvadesetčetiri) sata od dobivene narudžbe.</t>
  </si>
  <si>
    <t>U ponuđenu jediničnu cijenu moraju biti uključeni troškovi prijevoza i eventualni popusti do sljedećih adresa:</t>
  </si>
  <si>
    <t>Količina cca god.</t>
  </si>
  <si>
    <r>
      <t xml:space="preserve">Jedinična cijena bez PDV-a u EUR </t>
    </r>
    <r>
      <rPr>
        <b/>
        <sz val="8"/>
        <rFont val="Arial"/>
        <family val="2"/>
      </rPr>
      <t>kom/kut/om/pak</t>
    </r>
  </si>
  <si>
    <t>SVEUKUPNO S PDV-om u EUR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</si>
</sst>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00"/>
    <numFmt numFmtId="166" formatCode="#,##0.000"/>
    <numFmt numFmtId="167" formatCode="0.0000"/>
    <numFmt numFmtId="168" formatCode="0.000"/>
    <numFmt numFmtId="169" formatCode="0.0"/>
    <numFmt numFmtId="170" formatCode="[$-41A]d\.\ mmmm\ yyyy\."/>
    <numFmt numFmtId="171" formatCode="00000"/>
    <numFmt numFmtId="172" formatCode="#,##0\ [$€-1];[Red]\-#,##0\ [$€-1]"/>
    <numFmt numFmtId="173" formatCode="[$€-2]\ #,##0.0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8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left" vertic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25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48" fillId="33" borderId="11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49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48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1" fillId="34" borderId="17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9" xfId="0" applyNumberForma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21">
      <selection activeCell="J85" sqref="J85"/>
    </sheetView>
  </sheetViews>
  <sheetFormatPr defaultColWidth="9.140625" defaultRowHeight="12.75"/>
  <cols>
    <col min="1" max="1" width="4.8515625" style="0" customWidth="1"/>
    <col min="2" max="2" width="51.28125" style="0" customWidth="1"/>
    <col min="3" max="3" width="12.7109375" style="2" customWidth="1"/>
    <col min="4" max="4" width="8.28125" style="2" customWidth="1"/>
    <col min="5" max="5" width="12.28125" style="0" customWidth="1"/>
    <col min="6" max="6" width="12.8515625" style="0" customWidth="1"/>
  </cols>
  <sheetData>
    <row r="1" ht="12.75">
      <c r="D1" s="19"/>
    </row>
    <row r="2" ht="12.75">
      <c r="D2" s="19"/>
    </row>
    <row r="3" spans="2:4" ht="12.75">
      <c r="B3" s="31" t="s">
        <v>12</v>
      </c>
      <c r="D3" s="19"/>
    </row>
    <row r="4" ht="12.75">
      <c r="D4" s="19"/>
    </row>
    <row r="5" ht="12.75">
      <c r="D5" s="19"/>
    </row>
    <row r="6" spans="2:5" ht="12.75">
      <c r="B6" s="64" t="s">
        <v>13</v>
      </c>
      <c r="C6" s="65"/>
      <c r="D6" s="65"/>
      <c r="E6" s="66"/>
    </row>
    <row r="7" spans="2:5" ht="12.75">
      <c r="B7" s="25" t="s">
        <v>59</v>
      </c>
      <c r="C7" s="24"/>
      <c r="D7" s="24"/>
      <c r="E7" s="26"/>
    </row>
    <row r="8" spans="2:5" ht="12.75">
      <c r="B8" s="67" t="s">
        <v>60</v>
      </c>
      <c r="C8" s="68"/>
      <c r="D8" s="68"/>
      <c r="E8" s="69"/>
    </row>
    <row r="9" ht="12.75">
      <c r="D9" s="19"/>
    </row>
    <row r="10" spans="1:4" ht="12.75">
      <c r="A10" s="3" t="s">
        <v>100</v>
      </c>
      <c r="B10" s="3"/>
      <c r="C10" s="15"/>
      <c r="D10" s="15"/>
    </row>
    <row r="11" spans="1:6" ht="12.75">
      <c r="A11" s="17" t="s">
        <v>51</v>
      </c>
      <c r="B11" s="3"/>
      <c r="C11" s="36"/>
      <c r="D11" s="15"/>
      <c r="F11" s="31"/>
    </row>
    <row r="12" spans="4:6" ht="13.5" thickBot="1">
      <c r="D12" s="19"/>
      <c r="F12" s="39"/>
    </row>
    <row r="13" spans="1:6" ht="73.5" thickBot="1">
      <c r="A13" s="1" t="s">
        <v>42</v>
      </c>
      <c r="B13" s="1" t="s">
        <v>0</v>
      </c>
      <c r="C13" s="1" t="s">
        <v>1</v>
      </c>
      <c r="D13" s="6" t="s">
        <v>108</v>
      </c>
      <c r="E13" s="1" t="s">
        <v>109</v>
      </c>
      <c r="F13" s="1" t="s">
        <v>86</v>
      </c>
    </row>
    <row r="14" spans="1:6" ht="13.5" thickBot="1">
      <c r="A14" s="34"/>
      <c r="B14" s="34" t="s">
        <v>2</v>
      </c>
      <c r="C14" s="34">
        <v>2</v>
      </c>
      <c r="D14" s="35" t="s">
        <v>3</v>
      </c>
      <c r="E14" s="34" t="s">
        <v>4</v>
      </c>
      <c r="F14" s="34" t="s">
        <v>5</v>
      </c>
    </row>
    <row r="15" spans="1:6" ht="12.75">
      <c r="A15" s="32">
        <v>1</v>
      </c>
      <c r="B15" s="33" t="s">
        <v>83</v>
      </c>
      <c r="C15" s="37" t="s">
        <v>48</v>
      </c>
      <c r="D15" s="53">
        <v>50</v>
      </c>
      <c r="E15" s="43">
        <v>0</v>
      </c>
      <c r="F15" s="45">
        <f aca="true" t="shared" si="0" ref="F15:F73">D15*E15</f>
        <v>0</v>
      </c>
    </row>
    <row r="16" spans="1:6" ht="12.75">
      <c r="A16" s="5">
        <f>A15+1</f>
        <v>2</v>
      </c>
      <c r="B16" s="4" t="s">
        <v>6</v>
      </c>
      <c r="C16" s="21" t="s">
        <v>48</v>
      </c>
      <c r="D16" s="54">
        <v>50</v>
      </c>
      <c r="E16" s="44">
        <v>0</v>
      </c>
      <c r="F16" s="46">
        <f t="shared" si="0"/>
        <v>0</v>
      </c>
    </row>
    <row r="17" spans="1:6" ht="12.75">
      <c r="A17" s="5">
        <f aca="true" t="shared" si="1" ref="A17:A76">A16+1</f>
        <v>3</v>
      </c>
      <c r="B17" s="4" t="s">
        <v>7</v>
      </c>
      <c r="C17" s="21" t="s">
        <v>48</v>
      </c>
      <c r="D17" s="54">
        <v>40</v>
      </c>
      <c r="E17" s="44">
        <v>0</v>
      </c>
      <c r="F17" s="46">
        <f t="shared" si="0"/>
        <v>0</v>
      </c>
    </row>
    <row r="18" spans="1:16" ht="12.75">
      <c r="A18" s="5">
        <f t="shared" si="1"/>
        <v>4</v>
      </c>
      <c r="B18" s="4" t="s">
        <v>8</v>
      </c>
      <c r="C18" s="21" t="s">
        <v>48</v>
      </c>
      <c r="D18" s="54">
        <v>30</v>
      </c>
      <c r="E18" s="44">
        <v>0</v>
      </c>
      <c r="F18" s="46">
        <f t="shared" si="0"/>
        <v>0</v>
      </c>
      <c r="P18" s="27"/>
    </row>
    <row r="19" spans="1:6" ht="12.75">
      <c r="A19" s="5">
        <f t="shared" si="1"/>
        <v>5</v>
      </c>
      <c r="B19" s="4" t="s">
        <v>17</v>
      </c>
      <c r="C19" s="21" t="s">
        <v>48</v>
      </c>
      <c r="D19" s="54">
        <v>70</v>
      </c>
      <c r="E19" s="44">
        <v>0</v>
      </c>
      <c r="F19" s="46">
        <f t="shared" si="0"/>
        <v>0</v>
      </c>
    </row>
    <row r="20" spans="1:6" ht="12.75">
      <c r="A20" s="5">
        <f t="shared" si="1"/>
        <v>6</v>
      </c>
      <c r="B20" s="60" t="s">
        <v>65</v>
      </c>
      <c r="C20" s="21" t="s">
        <v>48</v>
      </c>
      <c r="D20" s="54">
        <v>80</v>
      </c>
      <c r="E20" s="44">
        <v>0</v>
      </c>
      <c r="F20" s="46">
        <f t="shared" si="0"/>
        <v>0</v>
      </c>
    </row>
    <row r="21" spans="1:6" ht="12.75">
      <c r="A21" s="5">
        <f t="shared" si="1"/>
        <v>7</v>
      </c>
      <c r="B21" s="4" t="s">
        <v>67</v>
      </c>
      <c r="C21" s="21" t="s">
        <v>48</v>
      </c>
      <c r="D21" s="54">
        <v>10</v>
      </c>
      <c r="E21" s="44">
        <v>0</v>
      </c>
      <c r="F21" s="46">
        <f t="shared" si="0"/>
        <v>0</v>
      </c>
    </row>
    <row r="22" spans="1:6" ht="12.75">
      <c r="A22" s="5">
        <f t="shared" si="1"/>
        <v>8</v>
      </c>
      <c r="B22" s="4" t="s">
        <v>18</v>
      </c>
      <c r="C22" s="21" t="s">
        <v>48</v>
      </c>
      <c r="D22" s="54">
        <v>20</v>
      </c>
      <c r="E22" s="44">
        <v>0</v>
      </c>
      <c r="F22" s="46">
        <f t="shared" si="0"/>
        <v>0</v>
      </c>
    </row>
    <row r="23" spans="1:6" ht="12.75">
      <c r="A23" s="5">
        <f t="shared" si="1"/>
        <v>9</v>
      </c>
      <c r="B23" s="4" t="s">
        <v>9</v>
      </c>
      <c r="C23" s="21" t="s">
        <v>48</v>
      </c>
      <c r="D23" s="54">
        <v>22</v>
      </c>
      <c r="E23" s="44">
        <v>0</v>
      </c>
      <c r="F23" s="46">
        <f t="shared" si="0"/>
        <v>0</v>
      </c>
    </row>
    <row r="24" spans="1:6" ht="12.75">
      <c r="A24" s="5">
        <f t="shared" si="1"/>
        <v>10</v>
      </c>
      <c r="B24" s="4" t="s">
        <v>19</v>
      </c>
      <c r="C24" s="20" t="s">
        <v>27</v>
      </c>
      <c r="D24" s="54">
        <v>3</v>
      </c>
      <c r="E24" s="44">
        <v>0</v>
      </c>
      <c r="F24" s="46">
        <f t="shared" si="0"/>
        <v>0</v>
      </c>
    </row>
    <row r="25" spans="1:6" ht="12.75">
      <c r="A25" s="5">
        <f t="shared" si="1"/>
        <v>11</v>
      </c>
      <c r="B25" s="4" t="s">
        <v>20</v>
      </c>
      <c r="C25" s="21" t="s">
        <v>48</v>
      </c>
      <c r="D25" s="54">
        <v>105</v>
      </c>
      <c r="E25" s="44">
        <v>0</v>
      </c>
      <c r="F25" s="46">
        <f t="shared" si="0"/>
        <v>0</v>
      </c>
    </row>
    <row r="26" spans="1:6" ht="12.75">
      <c r="A26" s="5">
        <f t="shared" si="1"/>
        <v>12</v>
      </c>
      <c r="B26" s="4" t="s">
        <v>21</v>
      </c>
      <c r="C26" s="21" t="s">
        <v>48</v>
      </c>
      <c r="D26" s="54">
        <v>220</v>
      </c>
      <c r="E26" s="44">
        <v>0</v>
      </c>
      <c r="F26" s="46">
        <f t="shared" si="0"/>
        <v>0</v>
      </c>
    </row>
    <row r="27" spans="1:6" ht="12.75">
      <c r="A27" s="5">
        <f t="shared" si="1"/>
        <v>13</v>
      </c>
      <c r="B27" s="4" t="s">
        <v>58</v>
      </c>
      <c r="C27" s="21" t="s">
        <v>48</v>
      </c>
      <c r="D27" s="54">
        <v>90</v>
      </c>
      <c r="E27" s="44">
        <v>0</v>
      </c>
      <c r="F27" s="46">
        <f t="shared" si="0"/>
        <v>0</v>
      </c>
    </row>
    <row r="28" spans="1:6" ht="12.75">
      <c r="A28" s="5">
        <f t="shared" si="1"/>
        <v>14</v>
      </c>
      <c r="B28" s="4" t="s">
        <v>23</v>
      </c>
      <c r="C28" s="21" t="s">
        <v>48</v>
      </c>
      <c r="D28" s="54">
        <v>140</v>
      </c>
      <c r="E28" s="44">
        <v>0</v>
      </c>
      <c r="F28" s="46">
        <f t="shared" si="0"/>
        <v>0</v>
      </c>
    </row>
    <row r="29" spans="1:6" ht="12.75">
      <c r="A29" s="5">
        <f t="shared" si="1"/>
        <v>15</v>
      </c>
      <c r="B29" s="60" t="s">
        <v>22</v>
      </c>
      <c r="C29" s="20" t="s">
        <v>26</v>
      </c>
      <c r="D29" s="54">
        <v>50</v>
      </c>
      <c r="E29" s="44">
        <v>0</v>
      </c>
      <c r="F29" s="46">
        <f t="shared" si="0"/>
        <v>0</v>
      </c>
    </row>
    <row r="30" spans="1:6" ht="12.75">
      <c r="A30" s="5">
        <f t="shared" si="1"/>
        <v>16</v>
      </c>
      <c r="B30" s="4" t="s">
        <v>24</v>
      </c>
      <c r="C30" s="20" t="s">
        <v>25</v>
      </c>
      <c r="D30" s="54">
        <v>8</v>
      </c>
      <c r="E30" s="44">
        <v>0</v>
      </c>
      <c r="F30" s="46">
        <f t="shared" si="0"/>
        <v>0</v>
      </c>
    </row>
    <row r="31" spans="1:6" ht="12.75">
      <c r="A31" s="40">
        <f t="shared" si="1"/>
        <v>17</v>
      </c>
      <c r="B31" s="18" t="s">
        <v>28</v>
      </c>
      <c r="C31" s="29" t="s">
        <v>48</v>
      </c>
      <c r="D31" s="55">
        <v>100</v>
      </c>
      <c r="E31" s="44">
        <v>0</v>
      </c>
      <c r="F31" s="47">
        <f t="shared" si="0"/>
        <v>0</v>
      </c>
    </row>
    <row r="32" spans="1:6" ht="12.75">
      <c r="A32" s="5">
        <f t="shared" si="1"/>
        <v>18</v>
      </c>
      <c r="B32" s="4" t="s">
        <v>29</v>
      </c>
      <c r="C32" s="20" t="s">
        <v>53</v>
      </c>
      <c r="D32" s="54">
        <v>50</v>
      </c>
      <c r="E32" s="44">
        <v>0</v>
      </c>
      <c r="F32" s="46">
        <f t="shared" si="0"/>
        <v>0</v>
      </c>
    </row>
    <row r="33" spans="1:7" ht="12.75">
      <c r="A33" s="5">
        <f t="shared" si="1"/>
        <v>19</v>
      </c>
      <c r="B33" s="28" t="s">
        <v>30</v>
      </c>
      <c r="C33" s="29" t="s">
        <v>53</v>
      </c>
      <c r="D33" s="55">
        <v>700</v>
      </c>
      <c r="E33" s="44">
        <v>0</v>
      </c>
      <c r="F33" s="48">
        <f t="shared" si="0"/>
        <v>0</v>
      </c>
      <c r="G33" s="27"/>
    </row>
    <row r="34" spans="1:6" ht="12.75">
      <c r="A34" s="5">
        <f t="shared" si="1"/>
        <v>20</v>
      </c>
      <c r="B34" s="4" t="s">
        <v>31</v>
      </c>
      <c r="C34" s="20" t="s">
        <v>54</v>
      </c>
      <c r="D34" s="54">
        <v>15</v>
      </c>
      <c r="E34" s="44">
        <v>0</v>
      </c>
      <c r="F34" s="46">
        <f t="shared" si="0"/>
        <v>0</v>
      </c>
    </row>
    <row r="35" spans="1:6" ht="12.75">
      <c r="A35" s="5">
        <f t="shared" si="1"/>
        <v>21</v>
      </c>
      <c r="B35" s="52" t="s">
        <v>68</v>
      </c>
      <c r="C35" s="21" t="s">
        <v>48</v>
      </c>
      <c r="D35" s="54">
        <v>30</v>
      </c>
      <c r="E35" s="44">
        <v>0</v>
      </c>
      <c r="F35" s="46">
        <f t="shared" si="0"/>
        <v>0</v>
      </c>
    </row>
    <row r="36" spans="1:6" ht="12.75">
      <c r="A36" s="5">
        <f t="shared" si="1"/>
        <v>22</v>
      </c>
      <c r="B36" s="4" t="s">
        <v>39</v>
      </c>
      <c r="C36" s="21" t="s">
        <v>48</v>
      </c>
      <c r="D36" s="54">
        <v>400</v>
      </c>
      <c r="E36" s="44">
        <v>0</v>
      </c>
      <c r="F36" s="46">
        <f t="shared" si="0"/>
        <v>0</v>
      </c>
    </row>
    <row r="37" spans="1:6" ht="12.75">
      <c r="A37" s="5">
        <f t="shared" si="1"/>
        <v>23</v>
      </c>
      <c r="B37" s="60" t="s">
        <v>56</v>
      </c>
      <c r="C37" s="21" t="s">
        <v>48</v>
      </c>
      <c r="D37" s="54">
        <v>150</v>
      </c>
      <c r="E37" s="44">
        <v>0</v>
      </c>
      <c r="F37" s="46">
        <f t="shared" si="0"/>
        <v>0</v>
      </c>
    </row>
    <row r="38" spans="1:6" ht="12.75">
      <c r="A38" s="5">
        <f t="shared" si="1"/>
        <v>24</v>
      </c>
      <c r="B38" s="4" t="s">
        <v>69</v>
      </c>
      <c r="C38" s="21" t="s">
        <v>48</v>
      </c>
      <c r="D38" s="54">
        <v>40</v>
      </c>
      <c r="E38" s="44">
        <v>0</v>
      </c>
      <c r="F38" s="46">
        <f t="shared" si="0"/>
        <v>0</v>
      </c>
    </row>
    <row r="39" spans="1:6" ht="12.75">
      <c r="A39" s="5">
        <f t="shared" si="1"/>
        <v>25</v>
      </c>
      <c r="B39" s="4" t="s">
        <v>70</v>
      </c>
      <c r="C39" s="21" t="s">
        <v>48</v>
      </c>
      <c r="D39" s="54">
        <v>20</v>
      </c>
      <c r="E39" s="44">
        <v>0</v>
      </c>
      <c r="F39" s="46">
        <f t="shared" si="0"/>
        <v>0</v>
      </c>
    </row>
    <row r="40" spans="1:6" ht="12.75">
      <c r="A40" s="5">
        <f t="shared" si="1"/>
        <v>26</v>
      </c>
      <c r="B40" s="61" t="s">
        <v>71</v>
      </c>
      <c r="C40" s="21" t="s">
        <v>48</v>
      </c>
      <c r="D40" s="54">
        <v>13</v>
      </c>
      <c r="E40" s="44">
        <v>0</v>
      </c>
      <c r="F40" s="46">
        <f t="shared" si="0"/>
        <v>0</v>
      </c>
    </row>
    <row r="41" spans="1:6" ht="12.75">
      <c r="A41" s="5">
        <f t="shared" si="1"/>
        <v>27</v>
      </c>
      <c r="B41" s="4" t="s">
        <v>66</v>
      </c>
      <c r="C41" s="21" t="s">
        <v>48</v>
      </c>
      <c r="D41" s="54">
        <v>100</v>
      </c>
      <c r="E41" s="44">
        <v>0</v>
      </c>
      <c r="F41" s="46">
        <f t="shared" si="0"/>
        <v>0</v>
      </c>
    </row>
    <row r="42" spans="1:6" ht="12.75">
      <c r="A42" s="5">
        <f t="shared" si="1"/>
        <v>28</v>
      </c>
      <c r="B42" s="4" t="s">
        <v>72</v>
      </c>
      <c r="C42" s="21" t="s">
        <v>48</v>
      </c>
      <c r="D42" s="54">
        <v>90</v>
      </c>
      <c r="E42" s="44">
        <v>0</v>
      </c>
      <c r="F42" s="46">
        <f t="shared" si="0"/>
        <v>0</v>
      </c>
    </row>
    <row r="43" spans="1:6" ht="12.75">
      <c r="A43" s="5">
        <f>A42+1</f>
        <v>29</v>
      </c>
      <c r="B43" s="4" t="s">
        <v>74</v>
      </c>
      <c r="C43" s="21" t="s">
        <v>48</v>
      </c>
      <c r="D43" s="54">
        <v>500</v>
      </c>
      <c r="E43" s="44">
        <v>0</v>
      </c>
      <c r="F43" s="46">
        <f t="shared" si="0"/>
        <v>0</v>
      </c>
    </row>
    <row r="44" spans="1:6" ht="12.75">
      <c r="A44" s="5">
        <f t="shared" si="1"/>
        <v>30</v>
      </c>
      <c r="B44" s="4" t="s">
        <v>75</v>
      </c>
      <c r="C44" s="21" t="s">
        <v>48</v>
      </c>
      <c r="D44" s="54">
        <v>5000</v>
      </c>
      <c r="E44" s="44">
        <v>0</v>
      </c>
      <c r="F44" s="46">
        <f t="shared" si="0"/>
        <v>0</v>
      </c>
    </row>
    <row r="45" spans="1:6" ht="12.75">
      <c r="A45" s="5">
        <f t="shared" si="1"/>
        <v>31</v>
      </c>
      <c r="B45" s="4" t="s">
        <v>76</v>
      </c>
      <c r="C45" s="21" t="s">
        <v>48</v>
      </c>
      <c r="D45" s="54">
        <v>3000</v>
      </c>
      <c r="E45" s="44">
        <v>0</v>
      </c>
      <c r="F45" s="46">
        <f t="shared" si="0"/>
        <v>0</v>
      </c>
    </row>
    <row r="46" spans="1:6" ht="12.75">
      <c r="A46" s="5">
        <f t="shared" si="1"/>
        <v>32</v>
      </c>
      <c r="B46" s="4" t="s">
        <v>77</v>
      </c>
      <c r="C46" s="21" t="s">
        <v>48</v>
      </c>
      <c r="D46" s="54">
        <v>1500</v>
      </c>
      <c r="E46" s="44">
        <v>0</v>
      </c>
      <c r="F46" s="46">
        <f t="shared" si="0"/>
        <v>0</v>
      </c>
    </row>
    <row r="47" spans="1:6" ht="12.75">
      <c r="A47" s="5">
        <f t="shared" si="1"/>
        <v>33</v>
      </c>
      <c r="B47" s="18" t="s">
        <v>99</v>
      </c>
      <c r="C47" s="57" t="s">
        <v>48</v>
      </c>
      <c r="D47" s="55">
        <v>300</v>
      </c>
      <c r="E47" s="44">
        <v>0</v>
      </c>
      <c r="F47" s="47">
        <f t="shared" si="0"/>
        <v>0</v>
      </c>
    </row>
    <row r="48" spans="1:6" ht="12.75">
      <c r="A48" s="5">
        <f t="shared" si="1"/>
        <v>34</v>
      </c>
      <c r="B48" s="4" t="s">
        <v>82</v>
      </c>
      <c r="C48" s="21" t="s">
        <v>48</v>
      </c>
      <c r="D48" s="54">
        <v>50</v>
      </c>
      <c r="E48" s="44">
        <v>0</v>
      </c>
      <c r="F48" s="46">
        <f t="shared" si="0"/>
        <v>0</v>
      </c>
    </row>
    <row r="49" spans="1:6" ht="12.75">
      <c r="A49" s="5">
        <f t="shared" si="1"/>
        <v>35</v>
      </c>
      <c r="B49" s="4" t="s">
        <v>84</v>
      </c>
      <c r="C49" s="21" t="s">
        <v>48</v>
      </c>
      <c r="D49" s="54">
        <v>30</v>
      </c>
      <c r="E49" s="44">
        <v>0</v>
      </c>
      <c r="F49" s="46">
        <f t="shared" si="0"/>
        <v>0</v>
      </c>
    </row>
    <row r="50" spans="1:6" ht="12.75">
      <c r="A50" s="5">
        <f t="shared" si="1"/>
        <v>36</v>
      </c>
      <c r="B50" s="4" t="s">
        <v>85</v>
      </c>
      <c r="C50" s="21" t="s">
        <v>48</v>
      </c>
      <c r="D50" s="54">
        <v>50</v>
      </c>
      <c r="E50" s="44">
        <v>0</v>
      </c>
      <c r="F50" s="46">
        <f t="shared" si="0"/>
        <v>0</v>
      </c>
    </row>
    <row r="51" spans="1:6" ht="12.75">
      <c r="A51" s="5">
        <f t="shared" si="1"/>
        <v>37</v>
      </c>
      <c r="B51" s="16" t="s">
        <v>10</v>
      </c>
      <c r="C51" s="21" t="s">
        <v>48</v>
      </c>
      <c r="D51" s="54">
        <v>10</v>
      </c>
      <c r="E51" s="44">
        <v>0</v>
      </c>
      <c r="F51" s="46">
        <f t="shared" si="0"/>
        <v>0</v>
      </c>
    </row>
    <row r="52" spans="1:6" ht="12.75">
      <c r="A52" s="5">
        <f t="shared" si="1"/>
        <v>38</v>
      </c>
      <c r="B52" s="18" t="s">
        <v>35</v>
      </c>
      <c r="C52" s="21" t="s">
        <v>48</v>
      </c>
      <c r="D52" s="54">
        <v>40</v>
      </c>
      <c r="E52" s="44">
        <v>0</v>
      </c>
      <c r="F52" s="46">
        <f t="shared" si="0"/>
        <v>0</v>
      </c>
    </row>
    <row r="53" spans="1:6" ht="12.75">
      <c r="A53" s="5">
        <f t="shared" si="1"/>
        <v>39</v>
      </c>
      <c r="B53" s="18" t="s">
        <v>45</v>
      </c>
      <c r="C53" s="21" t="s">
        <v>48</v>
      </c>
      <c r="D53" s="54">
        <v>35</v>
      </c>
      <c r="E53" s="44">
        <v>0</v>
      </c>
      <c r="F53" s="46">
        <f t="shared" si="0"/>
        <v>0</v>
      </c>
    </row>
    <row r="54" spans="1:6" ht="12.75">
      <c r="A54" s="5">
        <f t="shared" si="1"/>
        <v>40</v>
      </c>
      <c r="B54" s="18" t="s">
        <v>34</v>
      </c>
      <c r="C54" s="21" t="s">
        <v>48</v>
      </c>
      <c r="D54" s="54">
        <v>36</v>
      </c>
      <c r="E54" s="44">
        <v>0</v>
      </c>
      <c r="F54" s="46">
        <f t="shared" si="0"/>
        <v>0</v>
      </c>
    </row>
    <row r="55" spans="1:6" ht="12.75">
      <c r="A55" s="5">
        <f t="shared" si="1"/>
        <v>41</v>
      </c>
      <c r="B55" s="18" t="s">
        <v>33</v>
      </c>
      <c r="C55" s="21" t="s">
        <v>48</v>
      </c>
      <c r="D55" s="54">
        <v>10</v>
      </c>
      <c r="E55" s="44">
        <v>0</v>
      </c>
      <c r="F55" s="46">
        <f t="shared" si="0"/>
        <v>0</v>
      </c>
    </row>
    <row r="56" spans="1:6" ht="12.75">
      <c r="A56" s="5">
        <f t="shared" si="1"/>
        <v>42</v>
      </c>
      <c r="B56" s="18" t="s">
        <v>32</v>
      </c>
      <c r="C56" s="21" t="s">
        <v>48</v>
      </c>
      <c r="D56" s="54">
        <v>10</v>
      </c>
      <c r="E56" s="44">
        <v>0</v>
      </c>
      <c r="F56" s="46">
        <f t="shared" si="0"/>
        <v>0</v>
      </c>
    </row>
    <row r="57" spans="1:6" ht="12.75">
      <c r="A57" s="5">
        <f t="shared" si="1"/>
        <v>43</v>
      </c>
      <c r="B57" s="18" t="s">
        <v>36</v>
      </c>
      <c r="C57" s="21" t="s">
        <v>48</v>
      </c>
      <c r="D57" s="54">
        <v>20</v>
      </c>
      <c r="E57" s="44">
        <v>0</v>
      </c>
      <c r="F57" s="46">
        <f t="shared" si="0"/>
        <v>0</v>
      </c>
    </row>
    <row r="58" spans="1:6" ht="12.75">
      <c r="A58" s="5">
        <f t="shared" si="1"/>
        <v>44</v>
      </c>
      <c r="B58" s="18" t="s">
        <v>37</v>
      </c>
      <c r="C58" s="21" t="s">
        <v>48</v>
      </c>
      <c r="D58" s="54">
        <v>300</v>
      </c>
      <c r="E58" s="44">
        <v>0</v>
      </c>
      <c r="F58" s="46">
        <f t="shared" si="0"/>
        <v>0</v>
      </c>
    </row>
    <row r="59" spans="1:6" ht="12.75">
      <c r="A59" s="5">
        <f t="shared" si="1"/>
        <v>45</v>
      </c>
      <c r="B59" s="18" t="s">
        <v>11</v>
      </c>
      <c r="C59" s="21" t="s">
        <v>48</v>
      </c>
      <c r="D59" s="54">
        <v>300</v>
      </c>
      <c r="E59" s="44">
        <v>0</v>
      </c>
      <c r="F59" s="46">
        <f t="shared" si="0"/>
        <v>0</v>
      </c>
    </row>
    <row r="60" spans="1:6" ht="12.75">
      <c r="A60" s="5">
        <f t="shared" si="1"/>
        <v>46</v>
      </c>
      <c r="B60" s="18" t="s">
        <v>38</v>
      </c>
      <c r="C60" s="21" t="s">
        <v>48</v>
      </c>
      <c r="D60" s="54">
        <v>90</v>
      </c>
      <c r="E60" s="44">
        <v>0</v>
      </c>
      <c r="F60" s="46">
        <f t="shared" si="0"/>
        <v>0</v>
      </c>
    </row>
    <row r="61" spans="1:6" ht="12.75">
      <c r="A61" s="5">
        <f t="shared" si="1"/>
        <v>47</v>
      </c>
      <c r="B61" s="4" t="s">
        <v>73</v>
      </c>
      <c r="C61" s="21" t="s">
        <v>48</v>
      </c>
      <c r="D61" s="54">
        <v>70</v>
      </c>
      <c r="E61" s="44">
        <v>0</v>
      </c>
      <c r="F61" s="46">
        <f t="shared" si="0"/>
        <v>0</v>
      </c>
    </row>
    <row r="62" spans="1:6" ht="12.75">
      <c r="A62" s="5">
        <f t="shared" si="1"/>
        <v>48</v>
      </c>
      <c r="B62" s="4" t="s">
        <v>81</v>
      </c>
      <c r="C62" s="21" t="s">
        <v>48</v>
      </c>
      <c r="D62" s="54">
        <v>320</v>
      </c>
      <c r="E62" s="44">
        <v>0</v>
      </c>
      <c r="F62" s="46">
        <f t="shared" si="0"/>
        <v>0</v>
      </c>
    </row>
    <row r="63" spans="1:6" ht="12.75">
      <c r="A63" s="5">
        <f t="shared" si="1"/>
        <v>49</v>
      </c>
      <c r="B63" s="4" t="s">
        <v>46</v>
      </c>
      <c r="C63" s="21" t="s">
        <v>48</v>
      </c>
      <c r="D63" s="54">
        <v>80</v>
      </c>
      <c r="E63" s="44">
        <v>0</v>
      </c>
      <c r="F63" s="46">
        <f t="shared" si="0"/>
        <v>0</v>
      </c>
    </row>
    <row r="64" spans="1:6" ht="12.75">
      <c r="A64" s="5">
        <f t="shared" si="1"/>
        <v>50</v>
      </c>
      <c r="B64" s="4" t="s">
        <v>47</v>
      </c>
      <c r="C64" s="21" t="s">
        <v>48</v>
      </c>
      <c r="D64" s="54">
        <v>80</v>
      </c>
      <c r="E64" s="44">
        <v>0</v>
      </c>
      <c r="F64" s="46">
        <f t="shared" si="0"/>
        <v>0</v>
      </c>
    </row>
    <row r="65" spans="1:6" ht="12.75">
      <c r="A65" s="5">
        <f t="shared" si="1"/>
        <v>51</v>
      </c>
      <c r="B65" s="18" t="s">
        <v>41</v>
      </c>
      <c r="C65" s="21" t="s">
        <v>48</v>
      </c>
      <c r="D65" s="54">
        <v>10</v>
      </c>
      <c r="E65" s="44">
        <v>0</v>
      </c>
      <c r="F65" s="46">
        <f t="shared" si="0"/>
        <v>0</v>
      </c>
    </row>
    <row r="66" spans="1:6" ht="12.75">
      <c r="A66" s="5">
        <f t="shared" si="1"/>
        <v>52</v>
      </c>
      <c r="B66" s="18" t="s">
        <v>40</v>
      </c>
      <c r="C66" s="21" t="s">
        <v>48</v>
      </c>
      <c r="D66" s="54">
        <v>70</v>
      </c>
      <c r="E66" s="44">
        <v>0</v>
      </c>
      <c r="F66" s="46">
        <f t="shared" si="0"/>
        <v>0</v>
      </c>
    </row>
    <row r="67" spans="1:6" ht="12.75">
      <c r="A67" s="5">
        <f t="shared" si="1"/>
        <v>53</v>
      </c>
      <c r="B67" s="4" t="s">
        <v>63</v>
      </c>
      <c r="C67" s="21" t="s">
        <v>48</v>
      </c>
      <c r="D67" s="54">
        <v>50</v>
      </c>
      <c r="E67" s="44">
        <v>0</v>
      </c>
      <c r="F67" s="46">
        <f t="shared" si="0"/>
        <v>0</v>
      </c>
    </row>
    <row r="68" spans="1:6" ht="12.75">
      <c r="A68" s="5">
        <f t="shared" si="1"/>
        <v>54</v>
      </c>
      <c r="B68" s="4" t="s">
        <v>64</v>
      </c>
      <c r="C68" s="21" t="s">
        <v>48</v>
      </c>
      <c r="D68" s="54">
        <v>25</v>
      </c>
      <c r="E68" s="44">
        <v>0</v>
      </c>
      <c r="F68" s="46">
        <f t="shared" si="0"/>
        <v>0</v>
      </c>
    </row>
    <row r="69" spans="1:6" ht="12.75">
      <c r="A69" s="5">
        <f t="shared" si="1"/>
        <v>55</v>
      </c>
      <c r="B69" s="28" t="s">
        <v>52</v>
      </c>
      <c r="C69" s="21" t="s">
        <v>48</v>
      </c>
      <c r="D69" s="54">
        <v>20</v>
      </c>
      <c r="E69" s="44">
        <v>0</v>
      </c>
      <c r="F69" s="48">
        <f>D69*E69</f>
        <v>0</v>
      </c>
    </row>
    <row r="70" spans="1:6" ht="12.75">
      <c r="A70" s="5">
        <f t="shared" si="1"/>
        <v>56</v>
      </c>
      <c r="B70" s="4" t="s">
        <v>78</v>
      </c>
      <c r="C70" s="21" t="s">
        <v>48</v>
      </c>
      <c r="D70" s="54">
        <v>10</v>
      </c>
      <c r="E70" s="44">
        <v>0</v>
      </c>
      <c r="F70" s="46">
        <f t="shared" si="0"/>
        <v>0</v>
      </c>
    </row>
    <row r="71" spans="1:6" ht="12.75">
      <c r="A71" s="5">
        <f t="shared" si="1"/>
        <v>57</v>
      </c>
      <c r="B71" s="52" t="s">
        <v>80</v>
      </c>
      <c r="C71" s="20" t="s">
        <v>55</v>
      </c>
      <c r="D71" s="54">
        <v>45</v>
      </c>
      <c r="E71" s="44">
        <v>0</v>
      </c>
      <c r="F71" s="46">
        <f t="shared" si="0"/>
        <v>0</v>
      </c>
    </row>
    <row r="72" spans="1:6" ht="12.75">
      <c r="A72" s="5">
        <f t="shared" si="1"/>
        <v>58</v>
      </c>
      <c r="B72" s="58" t="s">
        <v>88</v>
      </c>
      <c r="C72" s="21" t="s">
        <v>48</v>
      </c>
      <c r="D72" s="54">
        <v>3</v>
      </c>
      <c r="E72" s="44">
        <v>0</v>
      </c>
      <c r="F72" s="46">
        <f t="shared" si="0"/>
        <v>0</v>
      </c>
    </row>
    <row r="73" spans="1:6" ht="12.75">
      <c r="A73" s="5">
        <f t="shared" si="1"/>
        <v>59</v>
      </c>
      <c r="B73" s="58" t="s">
        <v>89</v>
      </c>
      <c r="C73" s="21" t="s">
        <v>48</v>
      </c>
      <c r="D73" s="54">
        <v>6</v>
      </c>
      <c r="E73" s="44">
        <v>0</v>
      </c>
      <c r="F73" s="46">
        <f t="shared" si="0"/>
        <v>0</v>
      </c>
    </row>
    <row r="74" spans="1:6" ht="12.75">
      <c r="A74" s="40">
        <f t="shared" si="1"/>
        <v>60</v>
      </c>
      <c r="B74" s="59" t="s">
        <v>90</v>
      </c>
      <c r="C74" s="29" t="s">
        <v>48</v>
      </c>
      <c r="D74" s="55">
        <v>6</v>
      </c>
      <c r="E74" s="44">
        <v>0</v>
      </c>
      <c r="F74" s="47">
        <f aca="true" t="shared" si="2" ref="F74:F79">D74*E74</f>
        <v>0</v>
      </c>
    </row>
    <row r="75" spans="1:6" ht="12.75">
      <c r="A75" s="5">
        <f>A74+1</f>
        <v>61</v>
      </c>
      <c r="B75" s="58" t="s">
        <v>91</v>
      </c>
      <c r="C75" s="21" t="s">
        <v>48</v>
      </c>
      <c r="D75" s="54">
        <v>6</v>
      </c>
      <c r="E75" s="44">
        <v>0</v>
      </c>
      <c r="F75" s="46">
        <f t="shared" si="2"/>
        <v>0</v>
      </c>
    </row>
    <row r="76" spans="1:6" ht="12.75">
      <c r="A76" s="5">
        <f t="shared" si="1"/>
        <v>62</v>
      </c>
      <c r="B76" s="59" t="s">
        <v>92</v>
      </c>
      <c r="C76" s="21" t="s">
        <v>48</v>
      </c>
      <c r="D76" s="54">
        <v>6</v>
      </c>
      <c r="E76" s="44">
        <v>0</v>
      </c>
      <c r="F76" s="46">
        <f t="shared" si="2"/>
        <v>0</v>
      </c>
    </row>
    <row r="77" spans="1:6" ht="12.75">
      <c r="A77" s="5">
        <f aca="true" t="shared" si="3" ref="A77:A85">A76+1</f>
        <v>63</v>
      </c>
      <c r="B77" s="58" t="s">
        <v>93</v>
      </c>
      <c r="C77" s="21" t="s">
        <v>48</v>
      </c>
      <c r="D77" s="54">
        <v>4</v>
      </c>
      <c r="E77" s="44">
        <v>0</v>
      </c>
      <c r="F77" s="46">
        <f t="shared" si="2"/>
        <v>0</v>
      </c>
    </row>
    <row r="78" spans="1:6" ht="12.75">
      <c r="A78" s="5">
        <f t="shared" si="3"/>
        <v>64</v>
      </c>
      <c r="B78" s="62" t="s">
        <v>94</v>
      </c>
      <c r="C78" s="21" t="s">
        <v>48</v>
      </c>
      <c r="D78" s="56">
        <v>6</v>
      </c>
      <c r="E78" s="44">
        <v>0</v>
      </c>
      <c r="F78" s="49">
        <f t="shared" si="2"/>
        <v>0</v>
      </c>
    </row>
    <row r="79" spans="1:6" ht="12.75">
      <c r="A79" s="5">
        <f t="shared" si="3"/>
        <v>65</v>
      </c>
      <c r="B79" s="58" t="s">
        <v>95</v>
      </c>
      <c r="C79" s="21" t="s">
        <v>48</v>
      </c>
      <c r="D79" s="55">
        <v>4</v>
      </c>
      <c r="E79" s="44">
        <v>0</v>
      </c>
      <c r="F79" s="46">
        <f t="shared" si="2"/>
        <v>0</v>
      </c>
    </row>
    <row r="80" spans="1:6" ht="12.75">
      <c r="A80" s="5">
        <f t="shared" si="3"/>
        <v>66</v>
      </c>
      <c r="B80" s="58" t="s">
        <v>96</v>
      </c>
      <c r="C80" s="21" t="s">
        <v>48</v>
      </c>
      <c r="D80" s="55">
        <v>4</v>
      </c>
      <c r="E80" s="44">
        <v>0</v>
      </c>
      <c r="F80" s="46">
        <f aca="true" t="shared" si="4" ref="F80:F85">D80*E80</f>
        <v>0</v>
      </c>
    </row>
    <row r="81" spans="1:6" ht="12.75">
      <c r="A81" s="5">
        <f t="shared" si="3"/>
        <v>67</v>
      </c>
      <c r="B81" s="59" t="s">
        <v>97</v>
      </c>
      <c r="C81" s="21" t="s">
        <v>48</v>
      </c>
      <c r="D81" s="54">
        <v>8</v>
      </c>
      <c r="E81" s="44">
        <v>0</v>
      </c>
      <c r="F81" s="46">
        <f t="shared" si="4"/>
        <v>0</v>
      </c>
    </row>
    <row r="82" spans="1:6" ht="12.75">
      <c r="A82" s="5">
        <f t="shared" si="3"/>
        <v>68</v>
      </c>
      <c r="B82" s="59" t="s">
        <v>98</v>
      </c>
      <c r="C82" s="29" t="s">
        <v>48</v>
      </c>
      <c r="D82" s="55">
        <v>2</v>
      </c>
      <c r="E82" s="44">
        <v>0</v>
      </c>
      <c r="F82" s="47">
        <f t="shared" si="4"/>
        <v>0</v>
      </c>
    </row>
    <row r="83" spans="1:6" ht="12.75">
      <c r="A83" s="5">
        <f t="shared" si="3"/>
        <v>69</v>
      </c>
      <c r="B83" s="18" t="s">
        <v>62</v>
      </c>
      <c r="C83" s="21" t="s">
        <v>48</v>
      </c>
      <c r="D83" s="54">
        <v>20</v>
      </c>
      <c r="E83" s="44">
        <v>0</v>
      </c>
      <c r="F83" s="46">
        <f t="shared" si="4"/>
        <v>0</v>
      </c>
    </row>
    <row r="84" spans="1:6" ht="12.75">
      <c r="A84" s="5">
        <f t="shared" si="3"/>
        <v>70</v>
      </c>
      <c r="B84" s="18" t="s">
        <v>79</v>
      </c>
      <c r="C84" s="20" t="s">
        <v>44</v>
      </c>
      <c r="D84" s="54">
        <v>6</v>
      </c>
      <c r="E84" s="44">
        <v>0</v>
      </c>
      <c r="F84" s="46">
        <f t="shared" si="4"/>
        <v>0</v>
      </c>
    </row>
    <row r="85" spans="1:6" ht="13.5" thickBot="1">
      <c r="A85" s="5">
        <f t="shared" si="3"/>
        <v>71</v>
      </c>
      <c r="B85" s="18" t="s">
        <v>57</v>
      </c>
      <c r="C85" s="20" t="s">
        <v>48</v>
      </c>
      <c r="D85" s="54">
        <v>2</v>
      </c>
      <c r="E85" s="44">
        <v>0</v>
      </c>
      <c r="F85" s="46">
        <f t="shared" si="4"/>
        <v>0</v>
      </c>
    </row>
    <row r="86" spans="1:6" ht="13.5" thickBot="1">
      <c r="A86" s="70" t="s">
        <v>87</v>
      </c>
      <c r="B86" s="71"/>
      <c r="C86" s="71"/>
      <c r="D86" s="71"/>
      <c r="E86" s="71"/>
      <c r="F86" s="50">
        <f>SUM(F15:F85)</f>
        <v>0</v>
      </c>
    </row>
    <row r="87" spans="1:6" ht="13.5" thickBot="1">
      <c r="A87" s="70" t="s">
        <v>43</v>
      </c>
      <c r="B87" s="71"/>
      <c r="C87" s="71"/>
      <c r="D87" s="71"/>
      <c r="E87" s="71"/>
      <c r="F87" s="50">
        <f>F86*25%</f>
        <v>0</v>
      </c>
    </row>
    <row r="88" spans="1:6" ht="13.5" thickBot="1">
      <c r="A88" s="72" t="s">
        <v>110</v>
      </c>
      <c r="B88" s="73"/>
      <c r="C88" s="73"/>
      <c r="D88" s="73"/>
      <c r="E88" s="73"/>
      <c r="F88" s="51">
        <f>F86+F87</f>
        <v>0</v>
      </c>
    </row>
    <row r="89" spans="1:6" ht="12.75">
      <c r="A89" s="38"/>
      <c r="B89" s="38"/>
      <c r="C89" s="38"/>
      <c r="D89" s="38"/>
      <c r="E89" s="38"/>
      <c r="F89" s="30"/>
    </row>
    <row r="90" spans="1:6" ht="12.75">
      <c r="A90" s="74" t="s">
        <v>106</v>
      </c>
      <c r="B90" s="74"/>
      <c r="C90" s="74"/>
      <c r="D90" s="74"/>
      <c r="E90" s="74"/>
      <c r="F90" s="74"/>
    </row>
    <row r="91" spans="1:6" ht="12.75">
      <c r="A91" s="38"/>
      <c r="B91" s="38"/>
      <c r="C91" s="38"/>
      <c r="D91" s="38"/>
      <c r="E91" s="38"/>
      <c r="F91" s="38"/>
    </row>
    <row r="92" spans="1:6" ht="12.75">
      <c r="A92" s="38"/>
      <c r="B92" s="38"/>
      <c r="C92" s="38"/>
      <c r="D92" s="38"/>
      <c r="E92" s="38"/>
      <c r="F92" s="38"/>
    </row>
    <row r="93" spans="1:6" ht="13.5">
      <c r="A93" s="7" t="s">
        <v>14</v>
      </c>
      <c r="B93" s="7"/>
      <c r="C93" s="8"/>
      <c r="D93" s="8"/>
      <c r="E93" s="9"/>
      <c r="F93" s="9"/>
    </row>
    <row r="94" spans="1:6" ht="13.5">
      <c r="A94" s="41" t="s">
        <v>107</v>
      </c>
      <c r="B94" s="63"/>
      <c r="C94" s="63"/>
      <c r="D94" s="63"/>
      <c r="F94" s="9"/>
    </row>
    <row r="95" spans="1:6" ht="13.5">
      <c r="A95" s="7"/>
      <c r="B95" s="41" t="s">
        <v>101</v>
      </c>
      <c r="C95" s="8"/>
      <c r="D95" s="8"/>
      <c r="E95" s="9"/>
      <c r="F95" s="9"/>
    </row>
    <row r="96" spans="1:6" ht="13.5">
      <c r="A96" s="7"/>
      <c r="B96" s="10" t="s">
        <v>102</v>
      </c>
      <c r="C96" s="8"/>
      <c r="D96" s="8"/>
      <c r="E96" s="9"/>
      <c r="F96" s="9"/>
    </row>
    <row r="97" spans="1:6" ht="13.5">
      <c r="A97" s="7"/>
      <c r="B97" s="10" t="s">
        <v>103</v>
      </c>
      <c r="C97" s="8"/>
      <c r="D97" s="8"/>
      <c r="E97" s="9"/>
      <c r="F97" s="9"/>
    </row>
    <row r="98" ht="12.75">
      <c r="B98" s="41" t="s">
        <v>104</v>
      </c>
    </row>
    <row r="99" ht="12.75">
      <c r="B99" s="10" t="s">
        <v>105</v>
      </c>
    </row>
    <row r="100" ht="12.75">
      <c r="B100" s="7"/>
    </row>
    <row r="101" ht="14.25">
      <c r="A101" s="11" t="s">
        <v>15</v>
      </c>
    </row>
    <row r="102" ht="14.25">
      <c r="A102" s="11"/>
    </row>
    <row r="103" spans="1:6" ht="12.75">
      <c r="A103" s="42" t="s">
        <v>61</v>
      </c>
      <c r="C103" s="22"/>
      <c r="D103" s="22"/>
      <c r="E103" s="12"/>
      <c r="F103" s="12"/>
    </row>
    <row r="104" spans="4:6" ht="14.25">
      <c r="D104" s="23" t="s">
        <v>49</v>
      </c>
      <c r="E104" s="13"/>
      <c r="F104" s="13"/>
    </row>
    <row r="105" spans="2:6" ht="14.25">
      <c r="B105" s="14" t="s">
        <v>16</v>
      </c>
      <c r="C105" s="14"/>
      <c r="D105" s="23"/>
      <c r="E105" s="13"/>
      <c r="F105" s="13"/>
    </row>
    <row r="106" spans="3:6" ht="12.75">
      <c r="C106" s="22"/>
      <c r="D106" s="22"/>
      <c r="E106" s="12"/>
      <c r="F106" s="12"/>
    </row>
    <row r="107" spans="4:6" ht="14.25">
      <c r="D107" s="14" t="s">
        <v>50</v>
      </c>
      <c r="E107" s="11"/>
      <c r="F107" s="11"/>
    </row>
    <row r="108" spans="1:6" s="2" customFormat="1" ht="51" customHeight="1">
      <c r="A108"/>
      <c r="B108"/>
      <c r="E108"/>
      <c r="F108"/>
    </row>
  </sheetData>
  <sheetProtection/>
  <mergeCells count="6">
    <mergeCell ref="B6:E6"/>
    <mergeCell ref="B8:E8"/>
    <mergeCell ref="A86:E86"/>
    <mergeCell ref="A87:E87"/>
    <mergeCell ref="A88:E88"/>
    <mergeCell ref="A90:F90"/>
  </mergeCells>
  <printOptions/>
  <pageMargins left="0.11811023622047245" right="0.11811023622047245" top="0.5511811023622047" bottom="0.5511811023622047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Golijat Veliki</dc:creator>
  <cp:keywords/>
  <dc:description/>
  <cp:lastModifiedBy>Miletić Nada</cp:lastModifiedBy>
  <cp:lastPrinted>2024-02-05T12:15:27Z</cp:lastPrinted>
  <dcterms:created xsi:type="dcterms:W3CDTF">2011-11-27T19:37:00Z</dcterms:created>
  <dcterms:modified xsi:type="dcterms:W3CDTF">2024-02-05T12:24:04Z</dcterms:modified>
  <cp:category/>
  <cp:version/>
  <cp:contentType/>
  <cp:contentStatus/>
</cp:coreProperties>
</file>